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5480" windowHeight="11640" tabRatio="830" activeTab="1"/>
  </bookViews>
  <sheets>
    <sheet name="A1" sheetId="1" r:id="rId1"/>
    <sheet name="A2-A3" sheetId="2" r:id="rId2"/>
  </sheets>
  <definedNames>
    <definedName name="_xlnm.Print_Titles" localSheetId="0">'A1'!$6:$8</definedName>
    <definedName name="_xlnm.Print_Area" localSheetId="0">'A1'!$B$3:$K$67</definedName>
    <definedName name="_xlnm.Print_Area" localSheetId="1">'A2-A3'!$D$2:$F$44</definedName>
  </definedNames>
  <calcPr fullCalcOnLoad="1"/>
</workbook>
</file>

<file path=xl/sharedStrings.xml><?xml version="1.0" encoding="utf-8"?>
<sst xmlns="http://schemas.openxmlformats.org/spreadsheetml/2006/main" count="95" uniqueCount="91">
  <si>
    <t>Objectif
(%)</t>
  </si>
  <si>
    <t>Autres types de sorties positives (de nature non précisée)</t>
  </si>
  <si>
    <t>Total des sorties " positives "</t>
  </si>
  <si>
    <t>Objectif en %</t>
  </si>
  <si>
    <t>Taux de sortie durable de la liste des DE de plus 6 mois, 18 mois après leur inscription</t>
  </si>
  <si>
    <t>Taux d'abandon des volontaires au cours des 2 premiers contrats (EPIDe)</t>
  </si>
  <si>
    <t>Autres objectifs de résultat</t>
  </si>
  <si>
    <t>(Données non saisies dans PRESAGE)</t>
  </si>
  <si>
    <t>Taux d'accès à l'emploi ou à la formation, dans les 12 mois, des participants d'un accompagnement social renforcé</t>
  </si>
  <si>
    <t>Retour en formation scolaire (après une rupture)</t>
  </si>
  <si>
    <t>Accès à une procédure de VAE</t>
  </si>
  <si>
    <t>Autres sorties (de nature indéterminée)</t>
  </si>
  <si>
    <t>Parcours de formation non qualifiante terminé</t>
  </si>
  <si>
    <t>Parcours de formation qualifiante certifié</t>
  </si>
  <si>
    <t xml:space="preserve">Sexe </t>
  </si>
  <si>
    <t>précisez l'année :</t>
  </si>
  <si>
    <t>Inactifs (hors "en formation") (scolaires, retraités, …)</t>
  </si>
  <si>
    <t>Autre caractéristique, à préciser :</t>
  </si>
  <si>
    <t>Unité</t>
  </si>
  <si>
    <t>Hommes</t>
  </si>
  <si>
    <t>Femmes</t>
  </si>
  <si>
    <t>Statut sur le marché de l'emploi</t>
  </si>
  <si>
    <t>Chômeurs (hors longue durée)</t>
  </si>
  <si>
    <t>Inactifs en formation</t>
  </si>
  <si>
    <t>Tranche d'âge</t>
  </si>
  <si>
    <t>Participants de 15 à 24 ans</t>
  </si>
  <si>
    <t>Participants de 25 à 44 ans</t>
  </si>
  <si>
    <t>Participants de 65 ans et plus</t>
  </si>
  <si>
    <t>Groupes vulnérables</t>
  </si>
  <si>
    <t xml:space="preserve">Agriculteurs exploitants </t>
  </si>
  <si>
    <t xml:space="preserve">Employés </t>
  </si>
  <si>
    <t xml:space="preserve">Ouvriers </t>
  </si>
  <si>
    <t xml:space="preserve">Retraités </t>
  </si>
  <si>
    <t>Personnes handicapées</t>
  </si>
  <si>
    <t>Autres personnes défavorisées</t>
  </si>
  <si>
    <t>Autres personnes sans activité professionnelle</t>
  </si>
  <si>
    <t>Actifs indépendants (artisans, commerçants, entrepreneurs, artistes, …)</t>
  </si>
  <si>
    <t>Participants de 55 à 64 ans</t>
  </si>
  <si>
    <t>Participants de 45 à 54 ans</t>
  </si>
  <si>
    <t>Actifs non indépendants (salariés)</t>
  </si>
  <si>
    <t>Chômeurs de longue durée (inscrits depuis plus de 12 mois)</t>
  </si>
  <si>
    <t>Participants de moins de 15 ans</t>
  </si>
  <si>
    <t>Migrants (nés de nationalité non-française à l'étranger, résidant en France)</t>
  </si>
  <si>
    <t>Niveau VI (6e à 4e ou formation préprofessionnelle de 1 an)</t>
  </si>
  <si>
    <t>Niveau Vbis (3e ou 4e-3e techno. ou &lt; terminale de 2nd cycles courts pro.)</t>
  </si>
  <si>
    <t>Niveau V (abandon avant terminale, terminale de 2nds cycles courts pro.)</t>
  </si>
  <si>
    <t>Niveau IV (classe terminale, abandon post bac (niveau Bac))</t>
  </si>
  <si>
    <t>Niveau III (diplôme bac +2)</t>
  </si>
  <si>
    <t>Niveaux II et I (diplôme supérieur au bac + 2)</t>
  </si>
  <si>
    <t>Artisans - Commerçants - Chefs d'entreprises</t>
  </si>
  <si>
    <t>Professions intermédiaires</t>
  </si>
  <si>
    <t>Cadres et prof. intellectuelles supérieures</t>
  </si>
  <si>
    <t>Taux de survie à 3 ans des entreprises créées à l'issue de l'accompagnement</t>
  </si>
  <si>
    <t>Niveau d'instruction</t>
  </si>
  <si>
    <t>A-</t>
  </si>
  <si>
    <t>B-</t>
  </si>
  <si>
    <t>Autres caractéristiques</t>
  </si>
  <si>
    <t>Bénéficiaires minima sociaux</t>
  </si>
  <si>
    <t>Création d'activité</t>
  </si>
  <si>
    <t>Total des participants</t>
  </si>
  <si>
    <t>Nombre
de participants</t>
  </si>
  <si>
    <t>Ruptures / abandons</t>
  </si>
  <si>
    <t>Types de sortie</t>
  </si>
  <si>
    <t>Accès à un emploi durable (plus de 6 mois)</t>
  </si>
  <si>
    <t>Accès à un emploi temporaire ou saisonnier</t>
  </si>
  <si>
    <r>
      <t>Nombre</t>
    </r>
    <r>
      <rPr>
        <sz val="11"/>
        <rFont val="Arial"/>
        <family val="2"/>
      </rPr>
      <t xml:space="preserve"> d'entrées en année 1</t>
    </r>
  </si>
  <si>
    <r>
      <t>Nouvelles</t>
    </r>
    <r>
      <rPr>
        <sz val="11"/>
        <rFont val="Arial"/>
        <family val="2"/>
      </rPr>
      <t xml:space="preserve"> entrées en année 2</t>
    </r>
  </si>
  <si>
    <r>
      <t>Nouvelles</t>
    </r>
    <r>
      <rPr>
        <sz val="11"/>
        <rFont val="Arial"/>
        <family val="2"/>
      </rPr>
      <t xml:space="preserve"> entrées en année 3</t>
    </r>
  </si>
  <si>
    <r>
      <t>Nouvelles</t>
    </r>
    <r>
      <rPr>
        <sz val="11"/>
        <rFont val="Arial"/>
        <family val="2"/>
      </rPr>
      <t xml:space="preserve"> entrées en année 4</t>
    </r>
  </si>
  <si>
    <t xml:space="preserve">Professions et catégories socioprofessionnelles </t>
  </si>
  <si>
    <t>Participants bénéficiant d'un contrat aidé</t>
  </si>
  <si>
    <t>Jeunes de 16 à 25 ans révolus - total</t>
  </si>
  <si>
    <t>Jeunes de 16 à 25 ans révolus - résidant en ZUS</t>
  </si>
  <si>
    <t>Jeunes de 16 à 25 ans révolus - handicapés</t>
  </si>
  <si>
    <t>Accès à une formation longue (&gt; 300 h) non qualifiante</t>
  </si>
  <si>
    <t>Accès à une formation courte non qualifiante</t>
  </si>
  <si>
    <t>Accès à une formation courte qualifiante</t>
  </si>
  <si>
    <t>Accès à une formation longue (&gt; 300 h) qualifiante</t>
  </si>
  <si>
    <t xml:space="preserve">Nombre
de participants
</t>
  </si>
  <si>
    <t xml:space="preserve">
 Participation (%)</t>
  </si>
  <si>
    <t>Nombre d'entrées de participants dans l'opération</t>
  </si>
  <si>
    <t xml:space="preserve">Nombre total participants </t>
  </si>
  <si>
    <t>Caractéristiques des participants</t>
  </si>
  <si>
    <t xml:space="preserve">Rappel du total </t>
  </si>
  <si>
    <t>Rappel du nombre de participants  (report de D1)</t>
  </si>
  <si>
    <t>Objectifs indicatifs de situation des participants</t>
  </si>
  <si>
    <t>A1</t>
  </si>
  <si>
    <t xml:space="preserve"> Données sur les participants et les indicateurs de résultat</t>
  </si>
  <si>
    <r>
      <t>Annexe 1 FSE Indicateurs de résultat</t>
    </r>
    <r>
      <rPr>
        <sz val="16"/>
        <rFont val="Arial"/>
        <family val="0"/>
      </rPr>
      <t>s</t>
    </r>
  </si>
  <si>
    <r>
      <t>g</t>
    </r>
    <r>
      <rPr>
        <b/>
        <sz val="14"/>
        <rFont val="Garamond"/>
        <family val="1"/>
      </rPr>
      <t>   A2 - Situation  des participants
             à l'issue de l'opération (sorties)</t>
    </r>
  </si>
  <si>
    <t xml:space="preserve">  A3 - Autres  résultats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</si>
</sst>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€&quot;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.0%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&quot;Vrai&quot;;&quot;Vrai&quot;;&quot;Faux&quot;"/>
    <numFmt numFmtId="190" formatCode="&quot;Actif&quot;;&quot;Actif&quot;;&quot;Inactif&quot;"/>
    <numFmt numFmtId="191" formatCode="#,##0.00\ [$€-1]"/>
    <numFmt numFmtId="192" formatCode="d/m/yy"/>
    <numFmt numFmtId="193" formatCode="#,##0.00\ [$€-1];\-#,##0.00\ [$€-1]"/>
    <numFmt numFmtId="194" formatCode="#,##0.0\ [$€-1]"/>
    <numFmt numFmtId="195" formatCode="#,##0\ [$€-1]"/>
    <numFmt numFmtId="196" formatCode="#,##0.00&quot; €&quot;"/>
    <numFmt numFmtId="197" formatCode="_ * #,##0.00_ \ [$€-1]_ ;_ * \-#,##0.00\ \ [$€-1]_ ;_ * &quot;-&quot;??_ \ [$€-1]_ ;_ @_ "/>
    <numFmt numFmtId="198" formatCode="_ * #,##0.0_ \ [$€-1]_ ;_ * \-#,##0.0\ \ [$€-1]_ ;_ * &quot;-&quot;??_ \ [$€-1]_ ;_ @_ "/>
    <numFmt numFmtId="199" formatCode="_ * #,##0_ \ [$€-1]_ ;_ * \-#,##0\ \ [$€-1]_ ;_ * &quot;-&quot;??_ \ [$€-1]_ ;_ @_ "/>
    <numFmt numFmtId="200" formatCode="#,##0_ ;\-#,##0\ "/>
    <numFmt numFmtId="201" formatCode="_-* #,##0\ [$€-1]_-;\-* #,##0\ [$€-1]_-;_-* &quot;-&quot;\ [$€-1]_-;_-@_-"/>
    <numFmt numFmtId="202" formatCode="_-* #,##0.0\ [$€-1]_-;\-* #,##0.0\ [$€-1]_-;_-* &quot;-&quot;\ [$€-1]_-;_-@_-"/>
    <numFmt numFmtId="203" formatCode="_-* #,##0.00\ [$€-1]_-;\-* #,##0.00\ [$€-1]_-;_-* &quot;-&quot;\ [$€-1]_-;_-@_-"/>
    <numFmt numFmtId="204" formatCode="_-* #,##0.00\ [$€-1]_-;\-* #,##0.00\ [$€-1]_-;_-* &quot;-&quot;??\ [$€-1]_-;_-@_-"/>
    <numFmt numFmtId="205" formatCode="#,##0\ &quot;€&quot;"/>
    <numFmt numFmtId="206" formatCode="_-* #,##0.0\ &quot;€&quot;_-;\-* #,##0.0\ &quot;€&quot;_-;_-* &quot;-&quot;\ &quot;€&quot;_-;_-@_-"/>
    <numFmt numFmtId="207" formatCode="[$-40C]dddd\ d\ mmmm\ yyyy"/>
    <numFmt numFmtId="208" formatCode="d/m/yy;@"/>
    <numFmt numFmtId="209" formatCode="dd/mm/yy;@"/>
    <numFmt numFmtId="210" formatCode="#,##0.00\ &quot;€&quot;"/>
    <numFmt numFmtId="211" formatCode="_-* #,##0.0_ _€_-;\-* #,##0.0_ _€_-;_-* &quot;-&quot;??_ _€_-;_-@_-"/>
    <numFmt numFmtId="212" formatCode="_-* #,##0_ _€_-;\-* #,##0_ _€_-;_-* &quot;-&quot;??_ _€_-;_-@_-"/>
    <numFmt numFmtId="213" formatCode="_-* #,##0.000&quot; €&quot;_-;\-* #,##0.000&quot; €&quot;_-;_-* &quot;-&quot;??&quot; €&quot;_-;_-@_-"/>
    <numFmt numFmtId="214" formatCode="_-* #,##0.0000&quot; €&quot;_-;\-* #,##0.0000&quot; €&quot;_-;_-* &quot;-&quot;??&quot; €&quot;_-;_-@_-"/>
    <numFmt numFmtId="215" formatCode="_-* #,##0.00\ &quot;€&quot;_-;\-* #,##0.00\ &quot;€&quot;_-;_-* &quot;-&quot;\ &quot;€&quot;_-;_-@_-"/>
    <numFmt numFmtId="216" formatCode="_-* #,##0.0&quot; €&quot;_-;\-* #,##0.0&quot; €&quot;_-;_-* &quot;-&quot;??&quot; €&quot;_-;_-@_-"/>
    <numFmt numFmtId="217" formatCode="_-* #,##0&quot; €&quot;_-;\-* #,##0&quot; €&quot;_-;_-* &quot;-&quot;??&quot; €&quot;_-;_-@_-"/>
    <numFmt numFmtId="218" formatCode="_-* #,##0.0\ &quot;€&quot;_-;\-* #,##0.0\ &quot;€&quot;_-;_-* &quot;-&quot;??\ &quot;€&quot;_-;_-@_-"/>
    <numFmt numFmtId="219" formatCode="_-* #,##0\ &quot;€&quot;_-;\-* #,##0\ &quot;€&quot;_-;_-* &quot;-&quot;??\ &quot;€&quot;_-;_-@_-"/>
    <numFmt numFmtId="220" formatCode="_-* #,##0.0000\ _€_-;\-* #,##0.0000\ _€_-;_-* &quot;-&quot;??\ _€_-;_-@_-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1"/>
      <name val="Arial"/>
      <family val="0"/>
    </font>
    <font>
      <i/>
      <sz val="20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b/>
      <sz val="16"/>
      <color indexed="22"/>
      <name val="Webdings"/>
      <family val="1"/>
    </font>
    <font>
      <sz val="16"/>
      <name val="Arial"/>
      <family val="0"/>
    </font>
    <font>
      <b/>
      <sz val="14"/>
      <color indexed="2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i/>
      <sz val="14"/>
      <name val="Garamond"/>
      <family val="1"/>
    </font>
    <font>
      <b/>
      <i/>
      <sz val="12"/>
      <name val="Garamond"/>
      <family val="1"/>
    </font>
    <font>
      <i/>
      <sz val="12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212" fontId="0" fillId="0" borderId="0" xfId="18" applyNumberForma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212" fontId="13" fillId="2" borderId="1" xfId="18" applyNumberFormat="1" applyFont="1" applyFill="1" applyBorder="1" applyAlignment="1">
      <alignment horizontal="center" vertical="center"/>
    </xf>
    <xf numFmtId="212" fontId="13" fillId="2" borderId="2" xfId="18" applyNumberFormat="1" applyFont="1" applyFill="1" applyBorder="1" applyAlignment="1">
      <alignment horizontal="center" vertical="center"/>
    </xf>
    <xf numFmtId="212" fontId="13" fillId="2" borderId="3" xfId="18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212" fontId="13" fillId="2" borderId="7" xfId="18" applyNumberFormat="1" applyFont="1" applyFill="1" applyBorder="1" applyAlignment="1">
      <alignment horizontal="center" vertical="center"/>
    </xf>
    <xf numFmtId="212" fontId="13" fillId="2" borderId="8" xfId="18" applyNumberFormat="1" applyFont="1" applyFill="1" applyBorder="1" applyAlignment="1">
      <alignment horizontal="center" vertical="center"/>
    </xf>
    <xf numFmtId="212" fontId="13" fillId="2" borderId="5" xfId="18" applyNumberFormat="1" applyFont="1" applyFill="1" applyBorder="1" applyAlignment="1">
      <alignment horizontal="center" vertical="center"/>
    </xf>
    <xf numFmtId="212" fontId="13" fillId="2" borderId="9" xfId="18" applyNumberFormat="1" applyFont="1" applyFill="1" applyBorder="1" applyAlignment="1">
      <alignment horizontal="center" vertical="center"/>
    </xf>
    <xf numFmtId="212" fontId="13" fillId="0" borderId="7" xfId="18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right" vertical="center"/>
    </xf>
    <xf numFmtId="212" fontId="13" fillId="0" borderId="17" xfId="18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indent="2"/>
    </xf>
    <xf numFmtId="0" fontId="9" fillId="0" borderId="18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indent="2"/>
    </xf>
    <xf numFmtId="0" fontId="9" fillId="0" borderId="12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9" fillId="0" borderId="20" xfId="0" applyFont="1" applyBorder="1" applyAlignment="1">
      <alignment horizontal="left" vertical="center" indent="2"/>
    </xf>
    <xf numFmtId="0" fontId="9" fillId="0" borderId="20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right" vertical="center"/>
    </xf>
    <xf numFmtId="212" fontId="13" fillId="0" borderId="17" xfId="18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 indent="1"/>
    </xf>
    <xf numFmtId="0" fontId="9" fillId="0" borderId="2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21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212" fontId="13" fillId="2" borderId="22" xfId="18" applyNumberFormat="1" applyFont="1" applyFill="1" applyBorder="1" applyAlignment="1">
      <alignment horizontal="right" vertical="center" indent="2"/>
    </xf>
    <xf numFmtId="212" fontId="13" fillId="0" borderId="21" xfId="18" applyNumberFormat="1" applyFont="1" applyFill="1" applyBorder="1" applyAlignment="1">
      <alignment horizontal="right" vertical="center" indent="2"/>
    </xf>
    <xf numFmtId="212" fontId="13" fillId="3" borderId="23" xfId="18" applyNumberFormat="1" applyFont="1" applyFill="1" applyBorder="1" applyAlignment="1">
      <alignment horizontal="right" vertical="center" indent="2"/>
    </xf>
    <xf numFmtId="212" fontId="13" fillId="0" borderId="18" xfId="18" applyNumberFormat="1" applyFont="1" applyBorder="1" applyAlignment="1">
      <alignment horizontal="right" vertical="center" indent="2"/>
    </xf>
    <xf numFmtId="212" fontId="13" fillId="0" borderId="0" xfId="18" applyNumberFormat="1" applyFont="1" applyFill="1" applyBorder="1" applyAlignment="1">
      <alignment horizontal="right" vertical="center" indent="2"/>
    </xf>
    <xf numFmtId="212" fontId="10" fillId="2" borderId="3" xfId="18" applyNumberFormat="1" applyFont="1" applyFill="1" applyBorder="1" applyAlignment="1">
      <alignment horizontal="right" vertical="center" indent="2"/>
    </xf>
    <xf numFmtId="212" fontId="13" fillId="3" borderId="24" xfId="18" applyNumberFormat="1" applyFont="1" applyFill="1" applyBorder="1" applyAlignment="1">
      <alignment horizontal="right" vertical="center" indent="2"/>
    </xf>
    <xf numFmtId="9" fontId="13" fillId="0" borderId="0" xfId="22" applyFont="1" applyFill="1" applyBorder="1" applyAlignment="1">
      <alignment horizontal="right" vertical="center" indent="1"/>
    </xf>
    <xf numFmtId="9" fontId="13" fillId="3" borderId="24" xfId="22" applyFont="1" applyFill="1" applyBorder="1" applyAlignment="1">
      <alignment horizontal="right" vertical="center" indent="1"/>
    </xf>
    <xf numFmtId="9" fontId="10" fillId="0" borderId="3" xfId="22" applyFont="1" applyFill="1" applyBorder="1" applyAlignment="1">
      <alignment horizontal="right" vertical="center" indent="1"/>
    </xf>
    <xf numFmtId="212" fontId="10" fillId="0" borderId="23" xfId="18" applyNumberFormat="1" applyFont="1" applyFill="1" applyBorder="1" applyAlignment="1">
      <alignment horizontal="right" vertical="center" indent="2"/>
    </xf>
    <xf numFmtId="0" fontId="12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left" vertical="center" indent="2"/>
    </xf>
    <xf numFmtId="0" fontId="11" fillId="0" borderId="12" xfId="0" applyFont="1" applyBorder="1" applyAlignment="1">
      <alignment horizontal="left" vertical="center" indent="1"/>
    </xf>
    <xf numFmtId="0" fontId="16" fillId="0" borderId="11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13" xfId="0" applyFont="1" applyBorder="1" applyAlignment="1">
      <alignment horizontal="left" vertical="center" indent="1"/>
    </xf>
    <xf numFmtId="212" fontId="13" fillId="4" borderId="24" xfId="18" applyNumberFormat="1" applyFont="1" applyFill="1" applyBorder="1" applyAlignment="1">
      <alignment horizontal="center" vertical="center"/>
    </xf>
    <xf numFmtId="212" fontId="11" fillId="0" borderId="0" xfId="0" applyNumberFormat="1" applyFont="1" applyBorder="1" applyAlignment="1">
      <alignment horizontal="right" vertical="center" indent="1"/>
    </xf>
    <xf numFmtId="212" fontId="10" fillId="0" borderId="0" xfId="18" applyNumberFormat="1" applyFont="1" applyFill="1" applyBorder="1" applyAlignment="1">
      <alignment horizontal="right" vertical="center" indent="2"/>
    </xf>
    <xf numFmtId="212" fontId="13" fillId="4" borderId="25" xfId="0" applyNumberFormat="1" applyFont="1" applyFill="1" applyBorder="1" applyAlignment="1">
      <alignment horizontal="center" vertical="center"/>
    </xf>
    <xf numFmtId="212" fontId="13" fillId="4" borderId="15" xfId="0" applyNumberFormat="1" applyFont="1" applyFill="1" applyBorder="1" applyAlignment="1">
      <alignment horizontal="center" vertical="center"/>
    </xf>
    <xf numFmtId="9" fontId="13" fillId="0" borderId="2" xfId="22" applyFont="1" applyFill="1" applyBorder="1" applyAlignment="1">
      <alignment horizontal="right" vertical="center" indent="1"/>
    </xf>
    <xf numFmtId="9" fontId="13" fillId="0" borderId="9" xfId="22" applyFont="1" applyFill="1" applyBorder="1" applyAlignment="1">
      <alignment horizontal="right" vertical="center" indent="1"/>
    </xf>
    <xf numFmtId="9" fontId="13" fillId="3" borderId="26" xfId="22" applyFont="1" applyFill="1" applyBorder="1" applyAlignment="1">
      <alignment horizontal="right" vertical="center" indent="1"/>
    </xf>
    <xf numFmtId="9" fontId="13" fillId="0" borderId="27" xfId="22" applyFont="1" applyBorder="1" applyAlignment="1">
      <alignment horizontal="right" vertical="center" indent="1"/>
    </xf>
    <xf numFmtId="9" fontId="13" fillId="0" borderId="28" xfId="22" applyFont="1" applyFill="1" applyBorder="1" applyAlignment="1">
      <alignment horizontal="right" vertical="center" indent="1"/>
    </xf>
    <xf numFmtId="0" fontId="9" fillId="0" borderId="29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center" vertical="center" wrapText="1"/>
    </xf>
    <xf numFmtId="9" fontId="13" fillId="4" borderId="1" xfId="22" applyFont="1" applyFill="1" applyBorder="1" applyAlignment="1">
      <alignment horizontal="right" vertical="center" indent="1"/>
    </xf>
    <xf numFmtId="9" fontId="13" fillId="4" borderId="2" xfId="22" applyFont="1" applyFill="1" applyBorder="1" applyAlignment="1">
      <alignment horizontal="right" vertical="center" indent="1"/>
    </xf>
    <xf numFmtId="9" fontId="13" fillId="4" borderId="3" xfId="22" applyFont="1" applyFill="1" applyBorder="1" applyAlignment="1">
      <alignment horizontal="right" vertical="center" indent="1"/>
    </xf>
    <xf numFmtId="9" fontId="13" fillId="4" borderId="7" xfId="22" applyFont="1" applyFill="1" applyBorder="1" applyAlignment="1">
      <alignment horizontal="right" vertical="center" indent="1"/>
    </xf>
    <xf numFmtId="9" fontId="9" fillId="4" borderId="24" xfId="22" applyFont="1" applyFill="1" applyBorder="1" applyAlignment="1">
      <alignment horizontal="right" vertical="center" indent="1"/>
    </xf>
    <xf numFmtId="9" fontId="9" fillId="4" borderId="25" xfId="22" applyFont="1" applyFill="1" applyBorder="1" applyAlignment="1">
      <alignment horizontal="right" vertical="center" indent="1"/>
    </xf>
    <xf numFmtId="9" fontId="9" fillId="4" borderId="15" xfId="22" applyFont="1" applyFill="1" applyBorder="1" applyAlignment="1">
      <alignment horizontal="right" vertical="center" indent="1"/>
    </xf>
    <xf numFmtId="212" fontId="3" fillId="0" borderId="10" xfId="18" applyNumberFormat="1" applyFont="1" applyFill="1" applyBorder="1" applyAlignment="1">
      <alignment horizontal="right" vertical="center" wrapText="1" indent="1"/>
    </xf>
    <xf numFmtId="212" fontId="3" fillId="0" borderId="30" xfId="18" applyNumberFormat="1" applyFont="1" applyFill="1" applyBorder="1" applyAlignment="1">
      <alignment horizontal="right" vertical="center" wrapText="1" indent="1"/>
    </xf>
    <xf numFmtId="0" fontId="0" fillId="0" borderId="10" xfId="0" applyBorder="1" applyAlignment="1">
      <alignment vertical="center"/>
    </xf>
    <xf numFmtId="9" fontId="13" fillId="4" borderId="8" xfId="22" applyFont="1" applyFill="1" applyBorder="1" applyAlignment="1">
      <alignment horizontal="right" vertical="center" indent="1"/>
    </xf>
    <xf numFmtId="0" fontId="13" fillId="4" borderId="12" xfId="0" applyFont="1" applyFill="1" applyBorder="1" applyAlignment="1">
      <alignment horizontal="left" vertical="center" indent="1"/>
    </xf>
    <xf numFmtId="0" fontId="13" fillId="4" borderId="13" xfId="0" applyFont="1" applyFill="1" applyBorder="1" applyAlignment="1">
      <alignment horizontal="left" vertical="center" indent="1"/>
    </xf>
    <xf numFmtId="212" fontId="13" fillId="0" borderId="16" xfId="18" applyNumberFormat="1" applyFont="1" applyBorder="1" applyAlignment="1">
      <alignment horizontal="center" vertical="center"/>
    </xf>
    <xf numFmtId="212" fontId="13" fillId="0" borderId="16" xfId="18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indent="2"/>
    </xf>
    <xf numFmtId="0" fontId="9" fillId="0" borderId="13" xfId="0" applyFont="1" applyFill="1" applyBorder="1" applyAlignment="1">
      <alignment horizontal="left" vertical="center" indent="2"/>
    </xf>
    <xf numFmtId="9" fontId="13" fillId="4" borderId="5" xfId="22" applyFont="1" applyFill="1" applyBorder="1" applyAlignment="1">
      <alignment horizontal="right" vertical="center" indent="1"/>
    </xf>
    <xf numFmtId="9" fontId="13" fillId="4" borderId="9" xfId="22" applyFont="1" applyFill="1" applyBorder="1" applyAlignment="1">
      <alignment horizontal="right" vertical="center" indent="1"/>
    </xf>
    <xf numFmtId="212" fontId="7" fillId="0" borderId="31" xfId="18" applyNumberFormat="1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12" fontId="11" fillId="0" borderId="15" xfId="18" applyNumberFormat="1" applyFont="1" applyFill="1" applyBorder="1" applyAlignment="1">
      <alignment horizontal="right" vertical="center" indent="2"/>
    </xf>
    <xf numFmtId="212" fontId="11" fillId="0" borderId="0" xfId="18" applyNumberFormat="1" applyFont="1" applyFill="1" applyBorder="1" applyAlignment="1">
      <alignment horizontal="right" vertical="center" indent="2"/>
    </xf>
    <xf numFmtId="0" fontId="1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vertical="center"/>
    </xf>
    <xf numFmtId="0" fontId="20" fillId="0" borderId="35" xfId="0" applyFont="1" applyBorder="1" applyAlignment="1">
      <alignment horizontal="left" vertical="center" indent="1"/>
    </xf>
    <xf numFmtId="0" fontId="22" fillId="0" borderId="2" xfId="0" applyFont="1" applyBorder="1" applyAlignment="1">
      <alignment horizontal="left" vertical="center" indent="2"/>
    </xf>
    <xf numFmtId="212" fontId="23" fillId="2" borderId="22" xfId="18" applyNumberFormat="1" applyFont="1" applyFill="1" applyBorder="1" applyAlignment="1">
      <alignment horizontal="right" vertical="center" indent="2"/>
    </xf>
    <xf numFmtId="9" fontId="23" fillId="0" borderId="2" xfId="22" applyFont="1" applyFill="1" applyBorder="1" applyAlignment="1">
      <alignment horizontal="right" vertical="center" indent="1"/>
    </xf>
    <xf numFmtId="0" fontId="22" fillId="0" borderId="22" xfId="0" applyFont="1" applyBorder="1" applyAlignment="1">
      <alignment horizontal="left" vertical="center" indent="2"/>
    </xf>
    <xf numFmtId="212" fontId="23" fillId="0" borderId="12" xfId="18" applyNumberFormat="1" applyFont="1" applyFill="1" applyBorder="1" applyAlignment="1">
      <alignment horizontal="right" vertical="center" indent="2"/>
    </xf>
    <xf numFmtId="9" fontId="23" fillId="0" borderId="5" xfId="22" applyFont="1" applyFill="1" applyBorder="1" applyAlignment="1">
      <alignment horizontal="right" vertical="center" indent="1"/>
    </xf>
    <xf numFmtId="0" fontId="24" fillId="3" borderId="24" xfId="0" applyFont="1" applyFill="1" applyBorder="1" applyAlignment="1">
      <alignment horizontal="left" vertical="center" indent="1"/>
    </xf>
    <xf numFmtId="0" fontId="23" fillId="0" borderId="2" xfId="0" applyFont="1" applyBorder="1" applyAlignment="1">
      <alignment horizontal="left" vertical="center" indent="2"/>
    </xf>
    <xf numFmtId="0" fontId="22" fillId="0" borderId="39" xfId="0" applyFont="1" applyBorder="1" applyAlignment="1">
      <alignment horizontal="left" vertical="center" indent="2"/>
    </xf>
    <xf numFmtId="0" fontId="25" fillId="0" borderId="3" xfId="0" applyFont="1" applyBorder="1" applyAlignment="1">
      <alignment horizontal="left" vertical="center" indent="2"/>
    </xf>
    <xf numFmtId="212" fontId="26" fillId="0" borderId="24" xfId="0" applyNumberFormat="1" applyFont="1" applyBorder="1" applyAlignment="1">
      <alignment horizontal="right" vertical="center" indent="1"/>
    </xf>
    <xf numFmtId="0" fontId="20" fillId="0" borderId="0" xfId="0" applyFont="1" applyAlignment="1">
      <alignment horizontal="left" vertical="top" wrapText="1"/>
    </xf>
    <xf numFmtId="212" fontId="26" fillId="0" borderId="0" xfId="18" applyNumberFormat="1" applyFont="1" applyFill="1" applyBorder="1" applyAlignment="1">
      <alignment horizontal="right" vertical="center" indent="2"/>
    </xf>
    <xf numFmtId="0" fontId="26" fillId="0" borderId="0" xfId="0" applyFont="1" applyAlignment="1">
      <alignment horizontal="right" vertical="center"/>
    </xf>
    <xf numFmtId="0" fontId="26" fillId="0" borderId="27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horizontal="left" vertical="center"/>
    </xf>
    <xf numFmtId="9" fontId="23" fillId="2" borderId="40" xfId="22" applyFont="1" applyFill="1" applyBorder="1" applyAlignment="1">
      <alignment horizontal="right" vertical="center" indent="2"/>
    </xf>
    <xf numFmtId="9" fontId="23" fillId="2" borderId="41" xfId="22" applyFont="1" applyFill="1" applyBorder="1" applyAlignment="1">
      <alignment horizontal="right" vertical="center" indent="2"/>
    </xf>
    <xf numFmtId="9" fontId="23" fillId="2" borderId="42" xfId="22" applyFont="1" applyFill="1" applyBorder="1" applyAlignment="1" quotePrefix="1">
      <alignment horizontal="right" vertical="center" indent="2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43" xfId="0" applyFont="1" applyBorder="1" applyAlignment="1">
      <alignment horizontal="left" vertical="center" wrapText="1" indent="1"/>
    </xf>
    <xf numFmtId="0" fontId="22" fillId="0" borderId="43" xfId="0" applyFont="1" applyBorder="1" applyAlignment="1">
      <alignment horizontal="center" vertical="center" wrapText="1"/>
    </xf>
    <xf numFmtId="0" fontId="22" fillId="2" borderId="41" xfId="0" applyFont="1" applyFill="1" applyBorder="1" applyAlignment="1">
      <alignment horizontal="left" vertical="center" wrapText="1" indent="2"/>
    </xf>
    <xf numFmtId="3" fontId="23" fillId="2" borderId="41" xfId="0" applyNumberFormat="1" applyFont="1" applyFill="1" applyBorder="1" applyAlignment="1">
      <alignment horizontal="right" vertical="center" wrapText="1" indent="1"/>
    </xf>
    <xf numFmtId="0" fontId="23" fillId="2" borderId="41" xfId="0" applyFont="1" applyFill="1" applyBorder="1" applyAlignment="1">
      <alignment horizontal="center" vertical="center" wrapText="1"/>
    </xf>
    <xf numFmtId="0" fontId="22" fillId="2" borderId="42" xfId="0" applyFont="1" applyFill="1" applyBorder="1" applyAlignment="1">
      <alignment horizontal="left" vertical="center" wrapText="1" indent="2"/>
    </xf>
    <xf numFmtId="3" fontId="23" fillId="2" borderId="42" xfId="0" applyNumberFormat="1" applyFont="1" applyFill="1" applyBorder="1" applyAlignment="1">
      <alignment horizontal="right" vertical="center" wrapText="1" indent="1"/>
    </xf>
    <xf numFmtId="0" fontId="23" fillId="2" borderId="4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 indent="1"/>
    </xf>
    <xf numFmtId="0" fontId="13" fillId="2" borderId="13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5" fillId="5" borderId="0" xfId="0" applyFont="1" applyFill="1" applyBorder="1" applyAlignment="1">
      <alignment horizontal="justify" vertical="center" wrapText="1"/>
    </xf>
    <xf numFmtId="0" fontId="17" fillId="0" borderId="0" xfId="0" applyFont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 indent="2"/>
    </xf>
    <xf numFmtId="0" fontId="22" fillId="0" borderId="26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 indent="1"/>
    </xf>
    <xf numFmtId="0" fontId="26" fillId="0" borderId="37" xfId="0" applyFont="1" applyFill="1" applyBorder="1" applyAlignment="1">
      <alignment horizontal="left" vertical="center" indent="1"/>
    </xf>
    <xf numFmtId="0" fontId="22" fillId="0" borderId="45" xfId="0" applyFont="1" applyBorder="1" applyAlignment="1">
      <alignment horizontal="left" vertical="center" wrapText="1" indent="2"/>
    </xf>
    <xf numFmtId="0" fontId="22" fillId="0" borderId="46" xfId="0" applyFont="1" applyBorder="1" applyAlignment="1">
      <alignment horizontal="left" vertical="center" wrapText="1" indent="2"/>
    </xf>
    <xf numFmtId="0" fontId="22" fillId="0" borderId="47" xfId="0" applyFont="1" applyBorder="1" applyAlignment="1">
      <alignment horizontal="left" vertical="center" wrapText="1" indent="2"/>
    </xf>
    <xf numFmtId="0" fontId="22" fillId="0" borderId="48" xfId="0" applyFont="1" applyBorder="1" applyAlignment="1">
      <alignment horizontal="left" vertical="center" wrapText="1" indent="2"/>
    </xf>
    <xf numFmtId="0" fontId="22" fillId="0" borderId="49" xfId="0" applyFont="1" applyBorder="1" applyAlignment="1">
      <alignment horizontal="left" vertical="center" wrapText="1" indent="2"/>
    </xf>
    <xf numFmtId="0" fontId="22" fillId="0" borderId="50" xfId="0" applyFont="1" applyBorder="1" applyAlignment="1">
      <alignment horizontal="left" vertical="center" wrapText="1" indent="2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3:L68"/>
  <sheetViews>
    <sheetView showGridLines="0" zoomScale="90" zoomScaleNormal="90" zoomScaleSheetLayoutView="70" workbookViewId="0" topLeftCell="A1">
      <pane ySplit="3" topLeftCell="BM4" activePane="bottomLeft" state="frozen"/>
      <selection pane="topLeft" activeCell="C69" sqref="C69"/>
      <selection pane="bottomLeft" activeCell="F75" sqref="F75"/>
    </sheetView>
  </sheetViews>
  <sheetFormatPr defaultColWidth="11.421875" defaultRowHeight="12.75"/>
  <cols>
    <col min="1" max="1" width="4.421875" style="1" customWidth="1"/>
    <col min="2" max="2" width="4.00390625" style="5" customWidth="1"/>
    <col min="3" max="8" width="14.8515625" style="1" customWidth="1"/>
    <col min="9" max="9" width="16.57421875" style="12" customWidth="1"/>
    <col min="10" max="10" width="21.57421875" style="4" customWidth="1"/>
    <col min="11" max="11" width="17.8515625" style="4" customWidth="1"/>
    <col min="12" max="12" width="11.421875" style="1" customWidth="1"/>
    <col min="13" max="13" width="16.57421875" style="1" customWidth="1"/>
    <col min="14" max="16384" width="11.421875" style="1" customWidth="1"/>
  </cols>
  <sheetData>
    <row r="3" spans="2:11" ht="35.25" customHeight="1">
      <c r="B3" s="7"/>
      <c r="C3" s="142" t="s">
        <v>88</v>
      </c>
      <c r="D3" s="139"/>
      <c r="E3" s="6"/>
      <c r="F3" s="6"/>
      <c r="G3" s="6"/>
      <c r="H3" s="6"/>
      <c r="I3" s="6"/>
      <c r="J3" s="8"/>
      <c r="K3" s="9"/>
    </row>
    <row r="4" spans="3:11" ht="6" customHeight="1">
      <c r="C4" s="7"/>
      <c r="D4" s="6"/>
      <c r="E4" s="6"/>
      <c r="F4" s="6"/>
      <c r="G4" s="6"/>
      <c r="H4" s="6"/>
      <c r="I4" s="6"/>
      <c r="J4" s="8"/>
      <c r="K4" s="9"/>
    </row>
    <row r="5" spans="2:12" ht="15.75" customHeight="1">
      <c r="B5" s="180" t="s">
        <v>86</v>
      </c>
      <c r="C5" s="180"/>
      <c r="D5" s="180"/>
      <c r="E5" s="180"/>
      <c r="F5" s="180"/>
      <c r="G5" s="180"/>
      <c r="H5" s="180"/>
      <c r="I5" s="180"/>
      <c r="J5" s="180"/>
      <c r="K5" s="180"/>
      <c r="L5" s="10"/>
    </row>
    <row r="6" spans="2:12" ht="9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1"/>
    </row>
    <row r="7" spans="2:11" ht="39.75" customHeight="1">
      <c r="B7" s="181"/>
      <c r="C7" s="181"/>
      <c r="D7" s="181"/>
      <c r="E7" s="181"/>
      <c r="F7" s="181"/>
      <c r="G7" s="181"/>
      <c r="H7" s="181"/>
      <c r="I7" s="182"/>
      <c r="J7" s="140" t="s">
        <v>78</v>
      </c>
      <c r="K7" s="141" t="s">
        <v>79</v>
      </c>
    </row>
    <row r="8" spans="2:11" ht="6" customHeight="1">
      <c r="B8" s="29"/>
      <c r="C8" s="30"/>
      <c r="D8" s="30"/>
      <c r="E8" s="30"/>
      <c r="F8" s="30"/>
      <c r="G8" s="30"/>
      <c r="H8" s="30"/>
      <c r="I8" s="31"/>
      <c r="J8" s="30"/>
      <c r="K8" s="30"/>
    </row>
    <row r="9" spans="2:11" ht="21" customHeight="1" thickBot="1">
      <c r="B9" s="127" t="s">
        <v>54</v>
      </c>
      <c r="C9" s="32" t="s">
        <v>80</v>
      </c>
      <c r="D9" s="33"/>
      <c r="E9" s="33"/>
      <c r="F9" s="33"/>
      <c r="G9" s="33"/>
      <c r="H9" s="33"/>
      <c r="I9" s="34"/>
      <c r="J9" s="100"/>
      <c r="K9" s="100"/>
    </row>
    <row r="10" spans="2:11" ht="16.5" customHeight="1" thickTop="1">
      <c r="B10" s="128"/>
      <c r="C10" s="85" t="s">
        <v>65</v>
      </c>
      <c r="D10" s="35"/>
      <c r="E10" s="35"/>
      <c r="F10" s="35"/>
      <c r="G10" s="35"/>
      <c r="H10" s="36" t="s">
        <v>15</v>
      </c>
      <c r="I10" s="21"/>
      <c r="J10" s="18"/>
      <c r="K10" s="101" t="str">
        <f>IF($J$14=0,"-",J10/$J$14)</f>
        <v>-</v>
      </c>
    </row>
    <row r="11" spans="2:11" ht="16.5" customHeight="1">
      <c r="B11" s="129"/>
      <c r="C11" s="86" t="s">
        <v>66</v>
      </c>
      <c r="D11" s="37"/>
      <c r="E11" s="37"/>
      <c r="F11" s="37"/>
      <c r="G11" s="37"/>
      <c r="H11" s="38" t="s">
        <v>15</v>
      </c>
      <c r="I11" s="22"/>
      <c r="J11" s="19"/>
      <c r="K11" s="102" t="str">
        <f>IF($J$14=0,"-",J11/$J$14)</f>
        <v>-</v>
      </c>
    </row>
    <row r="12" spans="2:11" ht="16.5" customHeight="1">
      <c r="B12" s="129"/>
      <c r="C12" s="86" t="s">
        <v>67</v>
      </c>
      <c r="D12" s="37"/>
      <c r="E12" s="37"/>
      <c r="F12" s="37"/>
      <c r="G12" s="37"/>
      <c r="H12" s="38" t="s">
        <v>15</v>
      </c>
      <c r="I12" s="22"/>
      <c r="J12" s="19"/>
      <c r="K12" s="102" t="str">
        <f>IF($J$14=0,"-",J12/$J$14)</f>
        <v>-</v>
      </c>
    </row>
    <row r="13" spans="2:11" ht="16.5" customHeight="1">
      <c r="B13" s="130"/>
      <c r="C13" s="87" t="s">
        <v>68</v>
      </c>
      <c r="D13" s="39"/>
      <c r="E13" s="39"/>
      <c r="F13" s="39"/>
      <c r="G13" s="39"/>
      <c r="H13" s="40" t="s">
        <v>15</v>
      </c>
      <c r="I13" s="23"/>
      <c r="J13" s="20"/>
      <c r="K13" s="103" t="str">
        <f>IF($J$14=0,"-",J13/$J$14)</f>
        <v>-</v>
      </c>
    </row>
    <row r="14" spans="2:11" ht="16.5" customHeight="1">
      <c r="B14" s="131"/>
      <c r="C14" s="41"/>
      <c r="D14" s="41"/>
      <c r="E14" s="41"/>
      <c r="F14" s="41"/>
      <c r="G14" s="41"/>
      <c r="H14" s="41"/>
      <c r="I14" s="42" t="s">
        <v>81</v>
      </c>
      <c r="J14" s="88">
        <f>SUM(J10:J13)</f>
        <v>0</v>
      </c>
      <c r="K14" s="105" t="str">
        <f>IF($J$14=0,"-",J14/$J$14)</f>
        <v>-</v>
      </c>
    </row>
    <row r="15" spans="2:11" s="5" customFormat="1" ht="6.75" customHeight="1">
      <c r="B15" s="43"/>
      <c r="C15" s="29"/>
      <c r="D15" s="29"/>
      <c r="E15" s="29"/>
      <c r="F15" s="29"/>
      <c r="G15" s="29"/>
      <c r="H15" s="29"/>
      <c r="I15" s="44"/>
      <c r="J15" s="45"/>
      <c r="K15" s="45"/>
    </row>
    <row r="16" spans="2:11" s="5" customFormat="1" ht="21" customHeight="1" thickBot="1">
      <c r="B16" s="127" t="s">
        <v>55</v>
      </c>
      <c r="C16" s="32" t="s">
        <v>82</v>
      </c>
      <c r="D16" s="33"/>
      <c r="E16" s="33"/>
      <c r="F16" s="33"/>
      <c r="G16" s="33"/>
      <c r="H16" s="33"/>
      <c r="I16" s="110"/>
      <c r="J16" s="108"/>
      <c r="K16" s="109"/>
    </row>
    <row r="17" spans="2:11" ht="16.5" customHeight="1" thickTop="1">
      <c r="B17" s="132"/>
      <c r="C17" s="46" t="s">
        <v>14</v>
      </c>
      <c r="D17" s="46"/>
      <c r="E17" s="46"/>
      <c r="F17" s="46"/>
      <c r="G17" s="46"/>
      <c r="H17" s="46"/>
      <c r="I17" s="47"/>
      <c r="J17" s="114"/>
      <c r="K17" s="48"/>
    </row>
    <row r="18" spans="2:11" ht="15.75" customHeight="1">
      <c r="B18" s="133"/>
      <c r="C18" s="49" t="s">
        <v>20</v>
      </c>
      <c r="D18" s="50"/>
      <c r="E18" s="50"/>
      <c r="F18" s="50"/>
      <c r="G18" s="50"/>
      <c r="H18" s="50"/>
      <c r="I18" s="51"/>
      <c r="J18" s="24"/>
      <c r="K18" s="104" t="str">
        <f>IF($J$20=0,"-",J18/$J$20)</f>
        <v>-</v>
      </c>
    </row>
    <row r="19" spans="2:11" ht="15.75" customHeight="1">
      <c r="B19" s="134"/>
      <c r="C19" s="52" t="s">
        <v>19</v>
      </c>
      <c r="D19" s="53"/>
      <c r="E19" s="53"/>
      <c r="F19" s="53"/>
      <c r="G19" s="53"/>
      <c r="H19" s="53"/>
      <c r="I19" s="54"/>
      <c r="J19" s="19"/>
      <c r="K19" s="102" t="str">
        <f>IF($J$20=0,"-",J19/$J$20)</f>
        <v>-</v>
      </c>
    </row>
    <row r="20" spans="2:11" ht="15.75" customHeight="1" thickBot="1">
      <c r="B20" s="135"/>
      <c r="C20" s="55"/>
      <c r="D20" s="55"/>
      <c r="E20" s="55"/>
      <c r="F20" s="55"/>
      <c r="G20" s="55"/>
      <c r="H20" s="56"/>
      <c r="I20" s="120" t="s">
        <v>83</v>
      </c>
      <c r="J20" s="91">
        <f>SUM(J18:J19)</f>
        <v>0</v>
      </c>
      <c r="K20" s="106" t="str">
        <f>IF($J$20=0,"-",J20/$J$20)</f>
        <v>-</v>
      </c>
    </row>
    <row r="21" spans="2:11" ht="16.5" customHeight="1" thickTop="1">
      <c r="B21" s="132"/>
      <c r="C21" s="46" t="s">
        <v>21</v>
      </c>
      <c r="D21" s="46"/>
      <c r="E21" s="46"/>
      <c r="F21" s="46"/>
      <c r="G21" s="46"/>
      <c r="H21" s="46"/>
      <c r="I21" s="47"/>
      <c r="J21" s="114"/>
      <c r="K21" s="48"/>
    </row>
    <row r="22" spans="2:11" ht="15.75" customHeight="1">
      <c r="B22" s="136"/>
      <c r="C22" s="57" t="s">
        <v>39</v>
      </c>
      <c r="D22" s="58"/>
      <c r="E22" s="58"/>
      <c r="F22" s="58"/>
      <c r="G22" s="58"/>
      <c r="H22" s="58"/>
      <c r="I22" s="59"/>
      <c r="J22" s="24"/>
      <c r="K22" s="104" t="str">
        <f>IF($J$28=0,"-",J22/$J$28)</f>
        <v>-</v>
      </c>
    </row>
    <row r="23" spans="2:11" ht="15.75" customHeight="1">
      <c r="B23" s="134"/>
      <c r="C23" s="52" t="s">
        <v>36</v>
      </c>
      <c r="D23" s="53"/>
      <c r="E23" s="53"/>
      <c r="F23" s="53"/>
      <c r="G23" s="53"/>
      <c r="H23" s="53"/>
      <c r="I23" s="60"/>
      <c r="J23" s="19"/>
      <c r="K23" s="102" t="str">
        <f aca="true" t="shared" si="0" ref="K23:K28">IF($J$28=0,"-",J23/$J$28)</f>
        <v>-</v>
      </c>
    </row>
    <row r="24" spans="2:11" ht="15.75" customHeight="1">
      <c r="B24" s="134"/>
      <c r="C24" s="52" t="s">
        <v>22</v>
      </c>
      <c r="D24" s="53"/>
      <c r="E24" s="53"/>
      <c r="F24" s="53"/>
      <c r="G24" s="53"/>
      <c r="H24" s="53"/>
      <c r="I24" s="60"/>
      <c r="J24" s="19"/>
      <c r="K24" s="102" t="str">
        <f t="shared" si="0"/>
        <v>-</v>
      </c>
    </row>
    <row r="25" spans="2:11" ht="15.75" customHeight="1">
      <c r="B25" s="134"/>
      <c r="C25" s="52" t="s">
        <v>40</v>
      </c>
      <c r="D25" s="53"/>
      <c r="E25" s="53"/>
      <c r="F25" s="53"/>
      <c r="G25" s="53"/>
      <c r="H25" s="53"/>
      <c r="I25" s="60"/>
      <c r="J25" s="19"/>
      <c r="K25" s="102" t="str">
        <f t="shared" si="0"/>
        <v>-</v>
      </c>
    </row>
    <row r="26" spans="2:11" ht="15.75" customHeight="1">
      <c r="B26" s="134"/>
      <c r="C26" s="52" t="s">
        <v>16</v>
      </c>
      <c r="D26" s="53"/>
      <c r="E26" s="53"/>
      <c r="F26" s="53"/>
      <c r="G26" s="53"/>
      <c r="H26" s="53"/>
      <c r="I26" s="60"/>
      <c r="J26" s="19"/>
      <c r="K26" s="102" t="str">
        <f t="shared" si="0"/>
        <v>-</v>
      </c>
    </row>
    <row r="27" spans="2:11" ht="15.75" customHeight="1">
      <c r="B27" s="134"/>
      <c r="C27" s="52" t="s">
        <v>23</v>
      </c>
      <c r="D27" s="53"/>
      <c r="E27" s="53"/>
      <c r="F27" s="53"/>
      <c r="G27" s="53"/>
      <c r="H27" s="53"/>
      <c r="I27" s="54"/>
      <c r="J27" s="25"/>
      <c r="K27" s="111" t="str">
        <f t="shared" si="0"/>
        <v>-</v>
      </c>
    </row>
    <row r="28" spans="2:11" ht="15.75" customHeight="1" thickBot="1">
      <c r="B28" s="135"/>
      <c r="C28" s="55"/>
      <c r="D28" s="55"/>
      <c r="E28" s="55"/>
      <c r="F28" s="55"/>
      <c r="G28" s="55"/>
      <c r="H28" s="56"/>
      <c r="I28" s="120" t="str">
        <f>I20</f>
        <v>Rappel du total </v>
      </c>
      <c r="J28" s="92">
        <f>SUM(J22:J27)</f>
        <v>0</v>
      </c>
      <c r="K28" s="107" t="str">
        <f t="shared" si="0"/>
        <v>-</v>
      </c>
    </row>
    <row r="29" spans="2:11" ht="16.5" customHeight="1" thickTop="1">
      <c r="B29" s="132"/>
      <c r="C29" s="46" t="s">
        <v>24</v>
      </c>
      <c r="D29" s="46"/>
      <c r="E29" s="46"/>
      <c r="F29" s="46"/>
      <c r="G29" s="46"/>
      <c r="H29" s="46"/>
      <c r="I29" s="47"/>
      <c r="J29" s="114"/>
      <c r="K29" s="48"/>
    </row>
    <row r="30" spans="2:11" ht="15.75" customHeight="1">
      <c r="B30" s="137"/>
      <c r="C30" s="61" t="s">
        <v>41</v>
      </c>
      <c r="D30" s="62"/>
      <c r="E30" s="62"/>
      <c r="F30" s="62"/>
      <c r="G30" s="62"/>
      <c r="H30" s="62"/>
      <c r="I30" s="63"/>
      <c r="J30" s="18"/>
      <c r="K30" s="101" t="str">
        <f>IF($J$36=0,"-",J30/$J$36)</f>
        <v>-</v>
      </c>
    </row>
    <row r="31" spans="2:11" ht="15.75" customHeight="1">
      <c r="B31" s="134"/>
      <c r="C31" s="52" t="s">
        <v>25</v>
      </c>
      <c r="D31" s="53"/>
      <c r="E31" s="53"/>
      <c r="F31" s="53"/>
      <c r="G31" s="53"/>
      <c r="H31" s="53"/>
      <c r="I31" s="60"/>
      <c r="J31" s="19"/>
      <c r="K31" s="102" t="str">
        <f aca="true" t="shared" si="1" ref="K31:K36">IF($J$36=0,"-",J31/$J$36)</f>
        <v>-</v>
      </c>
    </row>
    <row r="32" spans="2:11" ht="15.75" customHeight="1">
      <c r="B32" s="134"/>
      <c r="C32" s="52" t="s">
        <v>26</v>
      </c>
      <c r="D32" s="53"/>
      <c r="E32" s="53"/>
      <c r="F32" s="53"/>
      <c r="G32" s="53"/>
      <c r="H32" s="53"/>
      <c r="I32" s="60"/>
      <c r="J32" s="19"/>
      <c r="K32" s="102" t="str">
        <f t="shared" si="1"/>
        <v>-</v>
      </c>
    </row>
    <row r="33" spans="2:11" ht="15.75" customHeight="1">
      <c r="B33" s="134"/>
      <c r="C33" s="52" t="s">
        <v>38</v>
      </c>
      <c r="D33" s="53"/>
      <c r="E33" s="53"/>
      <c r="F33" s="53"/>
      <c r="G33" s="53"/>
      <c r="H33" s="53"/>
      <c r="I33" s="60"/>
      <c r="J33" s="19"/>
      <c r="K33" s="102" t="str">
        <f t="shared" si="1"/>
        <v>-</v>
      </c>
    </row>
    <row r="34" spans="2:11" ht="15.75" customHeight="1">
      <c r="B34" s="134"/>
      <c r="C34" s="52" t="s">
        <v>37</v>
      </c>
      <c r="D34" s="53"/>
      <c r="E34" s="53"/>
      <c r="F34" s="53"/>
      <c r="G34" s="53"/>
      <c r="H34" s="53"/>
      <c r="I34" s="54"/>
      <c r="J34" s="19"/>
      <c r="K34" s="102" t="str">
        <f t="shared" si="1"/>
        <v>-</v>
      </c>
    </row>
    <row r="35" spans="2:11" ht="15.75" customHeight="1">
      <c r="B35" s="134"/>
      <c r="C35" s="52" t="s">
        <v>27</v>
      </c>
      <c r="D35" s="53"/>
      <c r="E35" s="53"/>
      <c r="F35" s="53"/>
      <c r="G35" s="53"/>
      <c r="H35" s="53"/>
      <c r="I35" s="54"/>
      <c r="J35" s="25"/>
      <c r="K35" s="111" t="str">
        <f t="shared" si="1"/>
        <v>-</v>
      </c>
    </row>
    <row r="36" spans="2:11" ht="15.75" customHeight="1" thickBot="1">
      <c r="B36" s="135"/>
      <c r="C36" s="55"/>
      <c r="D36" s="55"/>
      <c r="E36" s="55"/>
      <c r="F36" s="55"/>
      <c r="G36" s="55"/>
      <c r="H36" s="56"/>
      <c r="I36" s="120" t="str">
        <f>I20</f>
        <v>Rappel du total </v>
      </c>
      <c r="J36" s="92">
        <f>SUM(J30:J35)</f>
        <v>0</v>
      </c>
      <c r="K36" s="107" t="str">
        <f t="shared" si="1"/>
        <v>-</v>
      </c>
    </row>
    <row r="37" spans="2:11" ht="16.5" customHeight="1" thickTop="1">
      <c r="B37" s="132"/>
      <c r="C37" s="46" t="s">
        <v>28</v>
      </c>
      <c r="D37" s="46"/>
      <c r="E37" s="46"/>
      <c r="F37" s="46"/>
      <c r="G37" s="46"/>
      <c r="H37" s="46"/>
      <c r="I37" s="47"/>
      <c r="J37" s="115"/>
      <c r="K37" s="64"/>
    </row>
    <row r="38" spans="2:11" ht="15.75" customHeight="1">
      <c r="B38" s="134"/>
      <c r="C38" s="52" t="s">
        <v>42</v>
      </c>
      <c r="D38" s="52"/>
      <c r="E38" s="52"/>
      <c r="F38" s="52"/>
      <c r="G38" s="52"/>
      <c r="H38" s="52"/>
      <c r="I38" s="60"/>
      <c r="J38" s="19"/>
      <c r="K38" s="102" t="str">
        <f>IF($J$14=0,"-",J38/$J$14)</f>
        <v>-</v>
      </c>
    </row>
    <row r="39" spans="2:11" ht="15.75" customHeight="1">
      <c r="B39" s="134"/>
      <c r="C39" s="52" t="s">
        <v>33</v>
      </c>
      <c r="D39" s="52"/>
      <c r="E39" s="52"/>
      <c r="F39" s="52"/>
      <c r="G39" s="52"/>
      <c r="H39" s="52"/>
      <c r="I39" s="60"/>
      <c r="J39" s="19"/>
      <c r="K39" s="102" t="str">
        <f>IF($J$14=0,"-",J39/$J$14)</f>
        <v>-</v>
      </c>
    </row>
    <row r="40" spans="2:11" ht="15.75" customHeight="1" thickBot="1">
      <c r="B40" s="134"/>
      <c r="C40" s="52" t="s">
        <v>34</v>
      </c>
      <c r="D40" s="52"/>
      <c r="E40" s="52"/>
      <c r="F40" s="52"/>
      <c r="G40" s="52"/>
      <c r="H40" s="52"/>
      <c r="I40" s="60"/>
      <c r="J40" s="25"/>
      <c r="K40" s="111" t="str">
        <f>IF($J$14=0,"-",J40/$J$14)</f>
        <v>-</v>
      </c>
    </row>
    <row r="41" spans="2:11" ht="16.5" customHeight="1" thickTop="1">
      <c r="B41" s="132"/>
      <c r="C41" s="46" t="s">
        <v>53</v>
      </c>
      <c r="D41" s="46"/>
      <c r="E41" s="46"/>
      <c r="F41" s="46"/>
      <c r="G41" s="46"/>
      <c r="H41" s="46"/>
      <c r="I41" s="47"/>
      <c r="J41" s="114"/>
      <c r="K41" s="48"/>
    </row>
    <row r="42" spans="2:11" ht="15.75" customHeight="1">
      <c r="B42" s="136"/>
      <c r="C42" s="57" t="s">
        <v>43</v>
      </c>
      <c r="D42" s="58"/>
      <c r="E42" s="58"/>
      <c r="F42" s="58"/>
      <c r="G42" s="58"/>
      <c r="H42" s="58"/>
      <c r="I42" s="59"/>
      <c r="J42" s="18"/>
      <c r="K42" s="101" t="str">
        <f>IF($J$48=0,"-",J42/$J$48)</f>
        <v>-</v>
      </c>
    </row>
    <row r="43" spans="2:11" ht="15.75" customHeight="1">
      <c r="B43" s="134"/>
      <c r="C43" s="52" t="s">
        <v>44</v>
      </c>
      <c r="D43" s="53"/>
      <c r="E43" s="53"/>
      <c r="F43" s="53"/>
      <c r="G43" s="53"/>
      <c r="H43" s="53"/>
      <c r="I43" s="60"/>
      <c r="J43" s="19"/>
      <c r="K43" s="102" t="str">
        <f aca="true" t="shared" si="2" ref="K43:K48">IF($J$48=0,"-",J43/$J$48)</f>
        <v>-</v>
      </c>
    </row>
    <row r="44" spans="2:11" ht="15.75" customHeight="1">
      <c r="B44" s="134"/>
      <c r="C44" s="52" t="s">
        <v>45</v>
      </c>
      <c r="D44" s="53"/>
      <c r="E44" s="53"/>
      <c r="F44" s="53"/>
      <c r="G44" s="53"/>
      <c r="H44" s="53"/>
      <c r="I44" s="54"/>
      <c r="J44" s="26"/>
      <c r="K44" s="118" t="str">
        <f t="shared" si="2"/>
        <v>-</v>
      </c>
    </row>
    <row r="45" spans="2:11" ht="15.75" customHeight="1">
      <c r="B45" s="134"/>
      <c r="C45" s="52" t="s">
        <v>46</v>
      </c>
      <c r="D45" s="65"/>
      <c r="E45" s="65"/>
      <c r="F45" s="65"/>
      <c r="G45" s="65"/>
      <c r="H45" s="65"/>
      <c r="I45" s="54"/>
      <c r="J45" s="26"/>
      <c r="K45" s="118" t="str">
        <f t="shared" si="2"/>
        <v>-</v>
      </c>
    </row>
    <row r="46" spans="2:11" ht="15.75" customHeight="1">
      <c r="B46" s="134"/>
      <c r="C46" s="52" t="s">
        <v>47</v>
      </c>
      <c r="D46" s="53"/>
      <c r="E46" s="53"/>
      <c r="F46" s="53"/>
      <c r="G46" s="53"/>
      <c r="H46" s="53"/>
      <c r="I46" s="54"/>
      <c r="J46" s="26"/>
      <c r="K46" s="118" t="str">
        <f t="shared" si="2"/>
        <v>-</v>
      </c>
    </row>
    <row r="47" spans="2:11" ht="15.75" customHeight="1">
      <c r="B47" s="134"/>
      <c r="C47" s="52" t="s">
        <v>48</v>
      </c>
      <c r="D47" s="53"/>
      <c r="E47" s="53"/>
      <c r="F47" s="53"/>
      <c r="G47" s="53"/>
      <c r="H47" s="53"/>
      <c r="I47" s="54"/>
      <c r="J47" s="27"/>
      <c r="K47" s="119" t="str">
        <f t="shared" si="2"/>
        <v>-</v>
      </c>
    </row>
    <row r="48" spans="2:11" ht="15.75" customHeight="1" thickBot="1">
      <c r="B48" s="135"/>
      <c r="C48" s="55"/>
      <c r="D48" s="55"/>
      <c r="E48" s="55"/>
      <c r="F48" s="55"/>
      <c r="G48" s="55"/>
      <c r="H48" s="56"/>
      <c r="I48" s="120" t="str">
        <f>I20</f>
        <v>Rappel du total </v>
      </c>
      <c r="J48" s="92">
        <f>SUM(J42:J47)</f>
        <v>0</v>
      </c>
      <c r="K48" s="107" t="str">
        <f t="shared" si="2"/>
        <v>-</v>
      </c>
    </row>
    <row r="49" spans="2:11" ht="16.5" customHeight="1" thickTop="1">
      <c r="B49" s="132"/>
      <c r="C49" s="46" t="s">
        <v>69</v>
      </c>
      <c r="D49" s="46"/>
      <c r="E49" s="46"/>
      <c r="F49" s="46"/>
      <c r="G49" s="46"/>
      <c r="H49" s="46"/>
      <c r="I49" s="47"/>
      <c r="J49" s="114"/>
      <c r="K49" s="48"/>
    </row>
    <row r="50" spans="2:11" ht="15.75" customHeight="1">
      <c r="B50" s="137"/>
      <c r="C50" s="61" t="s">
        <v>29</v>
      </c>
      <c r="D50" s="62"/>
      <c r="E50" s="62"/>
      <c r="F50" s="62"/>
      <c r="G50" s="62"/>
      <c r="H50" s="62"/>
      <c r="I50" s="63"/>
      <c r="J50" s="24"/>
      <c r="K50" s="104" t="str">
        <f>IF($J$58=0,"-",J50/$J$58)</f>
        <v>-</v>
      </c>
    </row>
    <row r="51" spans="2:11" ht="15.75" customHeight="1">
      <c r="B51" s="134"/>
      <c r="C51" s="52" t="s">
        <v>49</v>
      </c>
      <c r="D51" s="53"/>
      <c r="E51" s="53"/>
      <c r="F51" s="53"/>
      <c r="G51" s="53"/>
      <c r="H51" s="53"/>
      <c r="I51" s="60"/>
      <c r="J51" s="19"/>
      <c r="K51" s="102" t="str">
        <f aca="true" t="shared" si="3" ref="K51:K58">IF($J$58=0,"-",J51/$J$58)</f>
        <v>-</v>
      </c>
    </row>
    <row r="52" spans="2:11" ht="15.75" customHeight="1">
      <c r="B52" s="134"/>
      <c r="C52" s="52" t="s">
        <v>51</v>
      </c>
      <c r="D52" s="53"/>
      <c r="E52" s="53"/>
      <c r="F52" s="53"/>
      <c r="G52" s="53"/>
      <c r="H52" s="53"/>
      <c r="I52" s="60"/>
      <c r="J52" s="19"/>
      <c r="K52" s="102" t="str">
        <f t="shared" si="3"/>
        <v>-</v>
      </c>
    </row>
    <row r="53" spans="2:11" ht="15.75" customHeight="1">
      <c r="B53" s="134"/>
      <c r="C53" s="52" t="s">
        <v>50</v>
      </c>
      <c r="D53" s="53"/>
      <c r="E53" s="53"/>
      <c r="F53" s="53"/>
      <c r="G53" s="53"/>
      <c r="H53" s="53"/>
      <c r="I53" s="60"/>
      <c r="J53" s="19"/>
      <c r="K53" s="102" t="str">
        <f t="shared" si="3"/>
        <v>-</v>
      </c>
    </row>
    <row r="54" spans="2:11" ht="15.75" customHeight="1">
      <c r="B54" s="134"/>
      <c r="C54" s="52" t="s">
        <v>30</v>
      </c>
      <c r="D54" s="53"/>
      <c r="E54" s="53"/>
      <c r="F54" s="53"/>
      <c r="G54" s="53"/>
      <c r="H54" s="53"/>
      <c r="I54" s="54"/>
      <c r="J54" s="26"/>
      <c r="K54" s="118" t="str">
        <f t="shared" si="3"/>
        <v>-</v>
      </c>
    </row>
    <row r="55" spans="2:11" ht="15.75" customHeight="1">
      <c r="B55" s="134"/>
      <c r="C55" s="52" t="s">
        <v>31</v>
      </c>
      <c r="D55" s="53"/>
      <c r="E55" s="53"/>
      <c r="F55" s="53"/>
      <c r="G55" s="53"/>
      <c r="H55" s="53"/>
      <c r="I55" s="54"/>
      <c r="J55" s="26"/>
      <c r="K55" s="118" t="str">
        <f t="shared" si="3"/>
        <v>-</v>
      </c>
    </row>
    <row r="56" spans="2:11" ht="15.75" customHeight="1">
      <c r="B56" s="134"/>
      <c r="C56" s="52" t="s">
        <v>32</v>
      </c>
      <c r="D56" s="53"/>
      <c r="E56" s="53"/>
      <c r="F56" s="53"/>
      <c r="G56" s="53"/>
      <c r="H56" s="53"/>
      <c r="I56" s="54"/>
      <c r="J56" s="26"/>
      <c r="K56" s="118" t="str">
        <f t="shared" si="3"/>
        <v>-</v>
      </c>
    </row>
    <row r="57" spans="2:11" ht="15.75" customHeight="1">
      <c r="B57" s="134"/>
      <c r="C57" s="52" t="s">
        <v>35</v>
      </c>
      <c r="D57" s="53"/>
      <c r="E57" s="53"/>
      <c r="F57" s="53"/>
      <c r="G57" s="53"/>
      <c r="H57" s="53"/>
      <c r="I57" s="54"/>
      <c r="J57" s="27"/>
      <c r="K57" s="119" t="str">
        <f t="shared" si="3"/>
        <v>-</v>
      </c>
    </row>
    <row r="58" spans="2:11" ht="15.75" customHeight="1" thickBot="1">
      <c r="B58" s="135"/>
      <c r="C58" s="55"/>
      <c r="D58" s="55"/>
      <c r="E58" s="55"/>
      <c r="F58" s="55"/>
      <c r="G58" s="55"/>
      <c r="H58" s="56"/>
      <c r="I58" s="120" t="str">
        <f>I20</f>
        <v>Rappel du total </v>
      </c>
      <c r="J58" s="92">
        <f>SUM(J50:J57)</f>
        <v>0</v>
      </c>
      <c r="K58" s="107" t="str">
        <f t="shared" si="3"/>
        <v>-</v>
      </c>
    </row>
    <row r="59" spans="2:11" ht="16.5" customHeight="1" thickTop="1">
      <c r="B59" s="132"/>
      <c r="C59" s="46" t="s">
        <v>56</v>
      </c>
      <c r="D59" s="46"/>
      <c r="E59" s="46"/>
      <c r="F59" s="46"/>
      <c r="G59" s="46"/>
      <c r="H59" s="46"/>
      <c r="I59" s="47"/>
      <c r="J59" s="115"/>
      <c r="K59" s="64"/>
    </row>
    <row r="60" spans="2:11" ht="15.75" customHeight="1">
      <c r="B60" s="134"/>
      <c r="C60" s="83" t="s">
        <v>57</v>
      </c>
      <c r="D60" s="83"/>
      <c r="E60" s="83"/>
      <c r="F60" s="83"/>
      <c r="G60" s="83"/>
      <c r="H60" s="83"/>
      <c r="I60" s="84"/>
      <c r="J60" s="19"/>
      <c r="K60" s="102" t="str">
        <f>IF($J$14=0,"-",J60/$J$14)</f>
        <v>-</v>
      </c>
    </row>
    <row r="61" spans="2:11" ht="15.75" customHeight="1">
      <c r="B61" s="134"/>
      <c r="C61" s="83" t="s">
        <v>70</v>
      </c>
      <c r="D61" s="83"/>
      <c r="E61" s="83"/>
      <c r="F61" s="83"/>
      <c r="G61" s="83"/>
      <c r="H61" s="83"/>
      <c r="I61" s="84"/>
      <c r="J61" s="19"/>
      <c r="K61" s="102" t="str">
        <f>IF($J$14=0,"-",J61/$J$14)</f>
        <v>-</v>
      </c>
    </row>
    <row r="62" spans="2:11" ht="15.75" customHeight="1">
      <c r="B62" s="134"/>
      <c r="C62" s="183" t="s">
        <v>71</v>
      </c>
      <c r="D62" s="183"/>
      <c r="E62" s="183"/>
      <c r="F62" s="183"/>
      <c r="G62" s="183"/>
      <c r="H62" s="183"/>
      <c r="I62" s="184"/>
      <c r="J62" s="19"/>
      <c r="K62" s="102" t="str">
        <f>IF($J$14=0,"-",J62/$J$14)</f>
        <v>-</v>
      </c>
    </row>
    <row r="63" spans="2:11" ht="15.75" customHeight="1">
      <c r="B63" s="134"/>
      <c r="C63" s="183" t="s">
        <v>72</v>
      </c>
      <c r="D63" s="183"/>
      <c r="E63" s="183"/>
      <c r="F63" s="183"/>
      <c r="G63" s="183"/>
      <c r="H63" s="183"/>
      <c r="I63" s="184"/>
      <c r="J63" s="19"/>
      <c r="K63" s="102" t="str">
        <f>IF($J$14=0,"-",J63/$J$14)</f>
        <v>-</v>
      </c>
    </row>
    <row r="64" spans="2:11" ht="15.75" customHeight="1">
      <c r="B64" s="134"/>
      <c r="C64" s="83" t="s">
        <v>73</v>
      </c>
      <c r="D64" s="83"/>
      <c r="E64" s="83"/>
      <c r="F64" s="83"/>
      <c r="G64" s="83"/>
      <c r="H64" s="83"/>
      <c r="I64" s="84"/>
      <c r="J64" s="19"/>
      <c r="K64" s="102" t="str">
        <f>IF($J$14=0,"-",J64/$J$14)</f>
        <v>-</v>
      </c>
    </row>
    <row r="65" spans="2:11" ht="4.5" customHeight="1">
      <c r="B65" s="137"/>
      <c r="C65" s="66"/>
      <c r="D65" s="67"/>
      <c r="E65" s="67"/>
      <c r="F65" s="67"/>
      <c r="G65" s="67"/>
      <c r="H65" s="67"/>
      <c r="I65" s="44"/>
      <c r="J65" s="28"/>
      <c r="K65" s="104"/>
    </row>
    <row r="66" spans="2:11" ht="15.75" customHeight="1">
      <c r="B66" s="134"/>
      <c r="C66" s="116" t="s">
        <v>17</v>
      </c>
      <c r="D66" s="68"/>
      <c r="E66" s="112"/>
      <c r="F66" s="176"/>
      <c r="G66" s="176"/>
      <c r="H66" s="176"/>
      <c r="I66" s="177"/>
      <c r="J66" s="19"/>
      <c r="K66" s="102" t="str">
        <f>IF($J$14=0,"-",J66/$J$14)</f>
        <v>-</v>
      </c>
    </row>
    <row r="67" spans="2:11" ht="15.75" customHeight="1">
      <c r="B67" s="138"/>
      <c r="C67" s="117" t="s">
        <v>17</v>
      </c>
      <c r="D67" s="69"/>
      <c r="E67" s="113"/>
      <c r="F67" s="178"/>
      <c r="G67" s="178"/>
      <c r="H67" s="178"/>
      <c r="I67" s="179"/>
      <c r="J67" s="20"/>
      <c r="K67" s="103" t="str">
        <f>IF($J$14=0,"-",J67/$J$14)</f>
        <v>-</v>
      </c>
    </row>
    <row r="68" spans="2:11" s="2" customFormat="1" ht="15.75" customHeight="1">
      <c r="B68" s="14"/>
      <c r="C68" s="13"/>
      <c r="D68" s="13"/>
      <c r="E68" s="13"/>
      <c r="F68" s="13"/>
      <c r="G68" s="13"/>
      <c r="H68" s="13"/>
      <c r="I68" s="15"/>
      <c r="J68" s="16"/>
      <c r="K68" s="16"/>
    </row>
  </sheetData>
  <mergeCells count="6">
    <mergeCell ref="F66:I66"/>
    <mergeCell ref="F67:I67"/>
    <mergeCell ref="B5:K5"/>
    <mergeCell ref="B7:I7"/>
    <mergeCell ref="C62:I62"/>
    <mergeCell ref="C63:I63"/>
  </mergeCells>
  <printOptions/>
  <pageMargins left="0.39" right="0.39" top="0.39" bottom="0.77" header="0.3937007874015748" footer="0.58"/>
  <pageSetup fitToHeight="1" fitToWidth="1" horizontalDpi="600" verticalDpi="600" orientation="portrait" paperSize="9" scale="65" r:id="rId1"/>
  <headerFooter alignWithMargins="0">
    <oddFooter>&amp;LObjectif Compétitivité régionale et emploi (2007-2013) /   FSE</oddFooter>
  </headerFooter>
  <rowBreaks count="1" manualBreakCount="1">
    <brk id="36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G45"/>
  <sheetViews>
    <sheetView showGridLines="0" tabSelected="1" zoomScaleSheetLayoutView="70" workbookViewId="0" topLeftCell="B1">
      <pane ySplit="4" topLeftCell="BM5" activePane="bottomLeft" state="frozen"/>
      <selection pane="topLeft" activeCell="C69" sqref="C69"/>
      <selection pane="bottomLeft" activeCell="D6" sqref="D6"/>
    </sheetView>
  </sheetViews>
  <sheetFormatPr defaultColWidth="11.421875" defaultRowHeight="12.75"/>
  <cols>
    <col min="1" max="1" width="3.8515625" style="1" customWidth="1"/>
    <col min="2" max="2" width="2.421875" style="5" customWidth="1"/>
    <col min="3" max="3" width="3.140625" style="1" customWidth="1"/>
    <col min="4" max="4" width="90.57421875" style="1" customWidth="1"/>
    <col min="5" max="5" width="24.421875" style="2" customWidth="1"/>
    <col min="6" max="6" width="18.8515625" style="1" customWidth="1"/>
    <col min="7" max="7" width="3.28125" style="1" customWidth="1"/>
    <col min="8" max="16384" width="11.421875" style="1" customWidth="1"/>
  </cols>
  <sheetData>
    <row r="2" spans="2:7" ht="35.25" customHeight="1">
      <c r="B2" s="1"/>
      <c r="D2" s="144" t="s">
        <v>87</v>
      </c>
      <c r="E2" s="5"/>
      <c r="F2" s="6"/>
      <c r="G2" s="6"/>
    </row>
    <row r="3" spans="2:7" ht="9" customHeight="1">
      <c r="B3" s="17"/>
      <c r="C3" s="17"/>
      <c r="D3" s="17"/>
      <c r="E3" s="17"/>
      <c r="F3" s="17"/>
      <c r="G3" s="17"/>
    </row>
    <row r="4" spans="2:7" ht="49.5" customHeight="1">
      <c r="B4" s="1"/>
      <c r="C4" s="122"/>
      <c r="D4" s="143" t="s">
        <v>89</v>
      </c>
      <c r="E4" s="121" t="s">
        <v>60</v>
      </c>
      <c r="F4" s="121" t="s">
        <v>0</v>
      </c>
      <c r="G4" s="122"/>
    </row>
    <row r="5" spans="2:7" ht="9" customHeight="1">
      <c r="B5" s="17"/>
      <c r="C5" s="17"/>
      <c r="D5" s="17"/>
      <c r="E5" s="17"/>
      <c r="F5" s="17"/>
      <c r="G5" s="17"/>
    </row>
    <row r="6" spans="4:6" ht="26.25" customHeight="1">
      <c r="D6" s="145" t="s">
        <v>62</v>
      </c>
      <c r="E6" s="123"/>
      <c r="F6" s="124"/>
    </row>
    <row r="7" spans="4:6" ht="21" customHeight="1">
      <c r="D7" s="146" t="s">
        <v>58</v>
      </c>
      <c r="E7" s="147"/>
      <c r="F7" s="148" t="str">
        <f>IF($E$27=0,"-",E7/$E$27)</f>
        <v>-</v>
      </c>
    </row>
    <row r="8" spans="4:6" ht="21" customHeight="1">
      <c r="D8" s="146" t="s">
        <v>64</v>
      </c>
      <c r="E8" s="147"/>
      <c r="F8" s="148" t="str">
        <f>IF($E$27=0,"-",E8/$E$27)</f>
        <v>-</v>
      </c>
    </row>
    <row r="9" spans="4:6" ht="21" customHeight="1">
      <c r="D9" s="146" t="s">
        <v>63</v>
      </c>
      <c r="E9" s="147"/>
      <c r="F9" s="148" t="str">
        <f>IF($E$27=0,"-",E9/$E$27)</f>
        <v>-</v>
      </c>
    </row>
    <row r="10" spans="4:6" ht="21" customHeight="1">
      <c r="D10" s="146" t="s">
        <v>74</v>
      </c>
      <c r="E10" s="147"/>
      <c r="F10" s="148" t="str">
        <f>IF($E$27=0,"-",E10/$E$27)</f>
        <v>-</v>
      </c>
    </row>
    <row r="11" spans="4:6" ht="21" customHeight="1">
      <c r="D11" s="146" t="s">
        <v>75</v>
      </c>
      <c r="E11" s="147"/>
      <c r="F11" s="148"/>
    </row>
    <row r="12" spans="4:6" ht="21" customHeight="1">
      <c r="D12" s="146" t="s">
        <v>77</v>
      </c>
      <c r="E12" s="147"/>
      <c r="F12" s="148" t="str">
        <f>IF($E$27=0,"-",E12/$E$27)</f>
        <v>-</v>
      </c>
    </row>
    <row r="13" spans="4:6" ht="21" customHeight="1">
      <c r="D13" s="146" t="s">
        <v>76</v>
      </c>
      <c r="E13" s="147"/>
      <c r="F13" s="148"/>
    </row>
    <row r="14" spans="4:6" ht="21" customHeight="1">
      <c r="D14" s="146" t="s">
        <v>10</v>
      </c>
      <c r="E14" s="147"/>
      <c r="F14" s="148" t="str">
        <f>IF($E$27=0,"-",E14/$E$27)</f>
        <v>-</v>
      </c>
    </row>
    <row r="15" spans="4:6" ht="21" customHeight="1">
      <c r="D15" s="146" t="s">
        <v>12</v>
      </c>
      <c r="E15" s="147"/>
      <c r="F15" s="148" t="str">
        <f>IF($E$27=0,"-",E15/$E$27)</f>
        <v>-</v>
      </c>
    </row>
    <row r="16" spans="4:6" ht="21" customHeight="1">
      <c r="D16" s="146" t="s">
        <v>13</v>
      </c>
      <c r="E16" s="147"/>
      <c r="F16" s="148" t="str">
        <f>IF($E$27=0,"-",E16/$E$27)</f>
        <v>-</v>
      </c>
    </row>
    <row r="17" spans="4:6" ht="21" customHeight="1">
      <c r="D17" s="146" t="s">
        <v>9</v>
      </c>
      <c r="E17" s="147"/>
      <c r="F17" s="148" t="str">
        <f>IF($E$27=0,"-",E17/$E$27)</f>
        <v>-</v>
      </c>
    </row>
    <row r="18" spans="4:6" ht="6" customHeight="1">
      <c r="D18" s="149"/>
      <c r="E18" s="150"/>
      <c r="F18" s="151"/>
    </row>
    <row r="19" spans="4:6" ht="21" customHeight="1">
      <c r="D19" s="146" t="s">
        <v>1</v>
      </c>
      <c r="E19" s="71"/>
      <c r="F19" s="93" t="str">
        <f>IF($E$27=0,"-",E19/$E$27)</f>
        <v>-</v>
      </c>
    </row>
    <row r="20" spans="4:6" ht="6" customHeight="1">
      <c r="D20" s="98"/>
      <c r="E20" s="72"/>
      <c r="F20" s="94"/>
    </row>
    <row r="21" spans="4:6" ht="21" customHeight="1">
      <c r="D21" s="152" t="s">
        <v>2</v>
      </c>
      <c r="E21" s="73">
        <f>SUM(E7:E17)+E19</f>
        <v>0</v>
      </c>
      <c r="F21" s="95" t="str">
        <f>IF($E$27=0,"-",E21/$E$27)</f>
        <v>-</v>
      </c>
    </row>
    <row r="22" spans="4:6" ht="6" customHeight="1">
      <c r="D22" s="99"/>
      <c r="E22" s="74"/>
      <c r="F22" s="96"/>
    </row>
    <row r="23" spans="4:6" ht="21" customHeight="1">
      <c r="D23" s="153" t="s">
        <v>61</v>
      </c>
      <c r="E23" s="71"/>
      <c r="F23" s="93" t="str">
        <f>IF($E$27=0,"-",E23/$E$27)</f>
        <v>-</v>
      </c>
    </row>
    <row r="24" spans="4:6" ht="6" customHeight="1">
      <c r="D24" s="154"/>
      <c r="E24" s="75"/>
      <c r="F24" s="97"/>
    </row>
    <row r="25" spans="4:6" ht="21" customHeight="1">
      <c r="D25" s="155" t="s">
        <v>11</v>
      </c>
      <c r="E25" s="76"/>
      <c r="F25" s="80" t="str">
        <f>IF($E$27=0,"-",E25/$E$27)</f>
        <v>-</v>
      </c>
    </row>
    <row r="26" spans="4:6" ht="6" customHeight="1">
      <c r="D26" s="70"/>
      <c r="E26" s="75"/>
      <c r="F26" s="78"/>
    </row>
    <row r="27" spans="4:6" ht="21" customHeight="1">
      <c r="D27" s="152" t="s">
        <v>59</v>
      </c>
      <c r="E27" s="77">
        <f>E25+E23+E21</f>
        <v>0</v>
      </c>
      <c r="F27" s="79" t="str">
        <f>IF($E$27=0,"-",E27/$E$27)</f>
        <v>-</v>
      </c>
    </row>
    <row r="28" spans="4:6" ht="21" customHeight="1">
      <c r="D28" s="156" t="s">
        <v>84</v>
      </c>
      <c r="E28" s="125">
        <f>'A1'!$J$14</f>
        <v>0</v>
      </c>
      <c r="F28" s="81"/>
    </row>
    <row r="29" spans="4:6" ht="21" customHeight="1">
      <c r="D29" s="89"/>
      <c r="E29" s="126"/>
      <c r="F29" s="90"/>
    </row>
    <row r="30" spans="3:6" ht="18.75">
      <c r="C30" s="144"/>
      <c r="D30" s="157" t="s">
        <v>90</v>
      </c>
      <c r="E30" s="158"/>
      <c r="F30" s="159" t="s">
        <v>7</v>
      </c>
    </row>
    <row r="31" spans="4:6" ht="12" customHeight="1">
      <c r="D31" s="89"/>
      <c r="E31" s="90"/>
      <c r="F31" s="90"/>
    </row>
    <row r="32" spans="4:6" ht="12.75" customHeight="1">
      <c r="D32" s="187" t="s">
        <v>85</v>
      </c>
      <c r="E32" s="160"/>
      <c r="F32" s="185" t="s">
        <v>3</v>
      </c>
    </row>
    <row r="33" spans="4:6" ht="13.5" customHeight="1" thickBot="1">
      <c r="D33" s="188"/>
      <c r="E33" s="161"/>
      <c r="F33" s="186"/>
    </row>
    <row r="34" spans="4:6" ht="21" customHeight="1" thickTop="1">
      <c r="D34" s="191" t="s">
        <v>52</v>
      </c>
      <c r="E34" s="192"/>
      <c r="F34" s="162"/>
    </row>
    <row r="35" spans="4:6" ht="21" customHeight="1">
      <c r="D35" s="193" t="s">
        <v>4</v>
      </c>
      <c r="E35" s="194"/>
      <c r="F35" s="163"/>
    </row>
    <row r="36" spans="4:6" ht="21" customHeight="1">
      <c r="D36" s="193" t="s">
        <v>8</v>
      </c>
      <c r="E36" s="194"/>
      <c r="F36" s="163"/>
    </row>
    <row r="37" spans="4:6" ht="21" customHeight="1">
      <c r="D37" s="189" t="s">
        <v>5</v>
      </c>
      <c r="E37" s="190"/>
      <c r="F37" s="164"/>
    </row>
    <row r="38" spans="4:6" ht="7.5" customHeight="1">
      <c r="D38" s="165"/>
      <c r="E38" s="166"/>
      <c r="F38" s="167"/>
    </row>
    <row r="39" spans="4:6" ht="21" customHeight="1">
      <c r="D39" s="168" t="s">
        <v>6</v>
      </c>
      <c r="E39" s="169"/>
      <c r="F39" s="169" t="s">
        <v>18</v>
      </c>
    </row>
    <row r="40" spans="4:6" ht="21" customHeight="1">
      <c r="D40" s="170"/>
      <c r="E40" s="171"/>
      <c r="F40" s="172"/>
    </row>
    <row r="41" spans="4:6" ht="21" customHeight="1">
      <c r="D41" s="170"/>
      <c r="E41" s="171"/>
      <c r="F41" s="172"/>
    </row>
    <row r="42" spans="4:6" ht="21" customHeight="1">
      <c r="D42" s="170"/>
      <c r="E42" s="171"/>
      <c r="F42" s="172"/>
    </row>
    <row r="43" spans="4:6" ht="21" customHeight="1">
      <c r="D43" s="170"/>
      <c r="E43" s="171"/>
      <c r="F43" s="172"/>
    </row>
    <row r="44" spans="4:6" ht="21" customHeight="1">
      <c r="D44" s="173"/>
      <c r="E44" s="174"/>
      <c r="F44" s="175"/>
    </row>
    <row r="45" spans="4:6" ht="12.75">
      <c r="D45" s="3"/>
      <c r="E45" s="4"/>
      <c r="F45" s="82"/>
    </row>
  </sheetData>
  <mergeCells count="6">
    <mergeCell ref="F32:F33"/>
    <mergeCell ref="D32:D33"/>
    <mergeCell ref="D37:E37"/>
    <mergeCell ref="D34:E34"/>
    <mergeCell ref="D35:E35"/>
    <mergeCell ref="D36:E36"/>
  </mergeCells>
  <printOptions/>
  <pageMargins left="0.39" right="0.41" top="0.59" bottom="0.83" header="0.3937007874015748" footer="0.58"/>
  <pageSetup fitToHeight="1" fitToWidth="1" horizontalDpi="600" verticalDpi="600" orientation="portrait" paperSize="9" scale="72" r:id="rId1"/>
  <headerFooter alignWithMargins="0">
    <oddFooter>&amp;LObjectif Compétitivité régionale et emploi (2007-2013) / FSE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BARNERON</dc:creator>
  <cp:keywords/>
  <dc:description/>
  <cp:lastModifiedBy>Françoise Soiteur</cp:lastModifiedBy>
  <cp:lastPrinted>2008-12-12T08:48:25Z</cp:lastPrinted>
  <dcterms:created xsi:type="dcterms:W3CDTF">2006-03-15T19:50:09Z</dcterms:created>
  <dcterms:modified xsi:type="dcterms:W3CDTF">2008-12-12T08:48:39Z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-975629701</vt:i4>
  </property>
  <property fmtid="{D5CDD505-2E9C-101B-9397-08002B2CF9AE}" pid="4" name="_EmailSubje">
    <vt:lpwstr>Mise en ligne sur le site de la DR</vt:lpwstr>
  </property>
  <property fmtid="{D5CDD505-2E9C-101B-9397-08002B2CF9AE}" pid="5" name="_AuthorEma">
    <vt:lpwstr>francoise.soiteur@travail.gouv.fr</vt:lpwstr>
  </property>
  <property fmtid="{D5CDD505-2E9C-101B-9397-08002B2CF9AE}" pid="6" name="_AuthorEmailDisplayNa">
    <vt:lpwstr>SOITEUR Françoise</vt:lpwstr>
  </property>
</Properties>
</file>